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awe Uchaf\Finance\2024-2025 Financial Year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R9" i="1"/>
  <c r="R58" i="1"/>
  <c r="R56" i="1"/>
  <c r="R54" i="1"/>
  <c r="R53" i="1"/>
  <c r="R51" i="1"/>
  <c r="R50" i="1"/>
  <c r="R49" i="1"/>
  <c r="R48" i="1"/>
  <c r="R47" i="1"/>
  <c r="R46" i="1"/>
  <c r="R44" i="1"/>
  <c r="R43" i="1"/>
  <c r="R40" i="1"/>
  <c r="R36" i="1"/>
  <c r="R35" i="1"/>
  <c r="R32" i="1"/>
  <c r="R30" i="1"/>
  <c r="R28" i="1"/>
  <c r="R24" i="1"/>
  <c r="R23" i="1"/>
  <c r="R22" i="1"/>
  <c r="R20" i="1"/>
  <c r="R11" i="1"/>
  <c r="R19" i="1"/>
  <c r="R18" i="1"/>
  <c r="R69" i="1" l="1"/>
  <c r="D61" i="1"/>
</calcChain>
</file>

<file path=xl/sharedStrings.xml><?xml version="1.0" encoding="utf-8"?>
<sst xmlns="http://schemas.openxmlformats.org/spreadsheetml/2006/main" count="138" uniqueCount="115">
  <si>
    <t>Expenditure</t>
  </si>
  <si>
    <t>Heading</t>
  </si>
  <si>
    <t>Sub Heading</t>
  </si>
  <si>
    <t>Budget</t>
  </si>
  <si>
    <t>Employees</t>
  </si>
  <si>
    <t>Clerk Salary</t>
  </si>
  <si>
    <t>HMRC</t>
  </si>
  <si>
    <t>Premises Cost</t>
  </si>
  <si>
    <t>Rental</t>
  </si>
  <si>
    <t>Utility Costs</t>
  </si>
  <si>
    <t>Insurance</t>
  </si>
  <si>
    <t>Repairs</t>
  </si>
  <si>
    <t>Telephones/Internet</t>
  </si>
  <si>
    <t>Printing/Postage</t>
  </si>
  <si>
    <t>Office Supplies</t>
  </si>
  <si>
    <t>Member Costs</t>
  </si>
  <si>
    <t>Training</t>
  </si>
  <si>
    <t>Legal Fees</t>
  </si>
  <si>
    <t>OVW Membership</t>
  </si>
  <si>
    <t>Grants</t>
  </si>
  <si>
    <t>Section 137</t>
  </si>
  <si>
    <t>FP Maintenance</t>
  </si>
  <si>
    <t>Playgrounds Maint</t>
  </si>
  <si>
    <t>Capital Expenditure</t>
  </si>
  <si>
    <t>Playground Equipment</t>
  </si>
  <si>
    <t>VAT on Expenditure</t>
  </si>
  <si>
    <t>Capital Receipts</t>
  </si>
  <si>
    <t>Election Costs</t>
  </si>
  <si>
    <t>Payroll Costs</t>
  </si>
  <si>
    <t>Website Hosting</t>
  </si>
  <si>
    <t>Audit Fees</t>
  </si>
  <si>
    <t>Insurances</t>
  </si>
  <si>
    <t>ADMINISTRATION</t>
  </si>
  <si>
    <t>DONATIONS</t>
  </si>
  <si>
    <t>MEMBERS</t>
  </si>
  <si>
    <t>COMMUNITY</t>
  </si>
  <si>
    <t>INCOME</t>
  </si>
  <si>
    <t>Office Costs</t>
  </si>
  <si>
    <t>Local Organisations</t>
  </si>
  <si>
    <t>Honorarium</t>
  </si>
  <si>
    <t>Travel/Subsistence</t>
  </si>
  <si>
    <t>Defibrillators</t>
  </si>
  <si>
    <t>Craig y Nos</t>
  </si>
  <si>
    <t>Office Equipment</t>
  </si>
  <si>
    <t>Information Commissioner</t>
  </si>
  <si>
    <t>VAT Reclaime</t>
  </si>
  <si>
    <t>Precept</t>
  </si>
  <si>
    <t>Notes</t>
  </si>
  <si>
    <t>IT Support Engineer</t>
  </si>
  <si>
    <t>Data Cleaner</t>
  </si>
  <si>
    <t xml:space="preserve">Website DDA Update </t>
  </si>
  <si>
    <t>Total Budget</t>
  </si>
  <si>
    <t xml:space="preserve">  </t>
  </si>
  <si>
    <t>New Trees (incl labour)</t>
  </si>
  <si>
    <t>Painting materials</t>
  </si>
  <si>
    <t>Street Furniture (Benches)</t>
  </si>
  <si>
    <t>Chairman Fund</t>
  </si>
  <si>
    <t>Chairman Allowance</t>
  </si>
  <si>
    <t>Third Final Draft</t>
  </si>
  <si>
    <t>Payroll</t>
  </si>
  <si>
    <t>HMRC Deduction</t>
  </si>
  <si>
    <t>Postage</t>
  </si>
  <si>
    <t>Office supplies</t>
  </si>
  <si>
    <t>IT Engineer</t>
  </si>
  <si>
    <t>Website Update DDA</t>
  </si>
  <si>
    <t>Council Insurance</t>
  </si>
  <si>
    <t>Election Cost</t>
  </si>
  <si>
    <t>Playground Maint</t>
  </si>
  <si>
    <t>New Signage</t>
  </si>
  <si>
    <t>Street Furniture</t>
  </si>
  <si>
    <t>Craig y Nos Mowing</t>
  </si>
  <si>
    <t>New Tres Craig y Nos</t>
  </si>
  <si>
    <t>Local Organisation</t>
  </si>
  <si>
    <t xml:space="preserve"> </t>
  </si>
  <si>
    <t>Website Back up</t>
  </si>
  <si>
    <t>Interpretive Panels</t>
  </si>
  <si>
    <t>Speed Indiator Device</t>
  </si>
  <si>
    <t>Chairman's Account</t>
  </si>
  <si>
    <t>Honorarium (IRPW)</t>
  </si>
  <si>
    <t>Est VAT reclaim</t>
  </si>
  <si>
    <t>Unused Reserves</t>
  </si>
  <si>
    <t>2023/2024</t>
  </si>
  <si>
    <t>SID Transfer Costs</t>
  </si>
  <si>
    <t>Est Expenditure</t>
  </si>
  <si>
    <t>CYNGOR CYMUNED TAWE UCHAF COMMUNITY COUNCIL</t>
  </si>
  <si>
    <t>April</t>
  </si>
  <si>
    <t>May</t>
  </si>
  <si>
    <t>June</t>
  </si>
  <si>
    <t>July</t>
  </si>
  <si>
    <t>August</t>
  </si>
  <si>
    <t>October</t>
  </si>
  <si>
    <t>January</t>
  </si>
  <si>
    <t>March</t>
  </si>
  <si>
    <t>February</t>
  </si>
  <si>
    <t>Sept</t>
  </si>
  <si>
    <t>Nov</t>
  </si>
  <si>
    <t>Dec</t>
  </si>
  <si>
    <t>Variance</t>
  </si>
  <si>
    <t>Telephone/Internet/ZOOM</t>
  </si>
  <si>
    <t>Services</t>
  </si>
  <si>
    <t>Community</t>
  </si>
  <si>
    <t>&amp;Membership</t>
  </si>
  <si>
    <t>Audit</t>
  </si>
  <si>
    <t>VC Equipment</t>
  </si>
  <si>
    <t>APPROVED BUDGET 2024 - 2025 FINANCIAL YEAR</t>
  </si>
  <si>
    <t>Budget approved at Council Meeting 18th January 2024</t>
  </si>
  <si>
    <t>Defibrillator Consumables</t>
  </si>
  <si>
    <t>2024/2025</t>
  </si>
  <si>
    <t>2024-2025</t>
  </si>
  <si>
    <t>Reserves</t>
  </si>
  <si>
    <t>Note - Reserves C/Fwd from 2023/2024 £13416.43</t>
  </si>
  <si>
    <t>Reserves C/Fwd 2023/24</t>
  </si>
  <si>
    <t>Note - May 2024; TWM did not invoice in 2022/2023; Late invoice</t>
  </si>
  <si>
    <t>Note - May 2024; Audit Wales Invoice for 2022/2023 Audit</t>
  </si>
  <si>
    <t>Note - June 2024 Defibrillator Consumables Coelbren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</si>
</sst>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26282A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2" xfId="0" applyBorder="1"/>
    <xf numFmtId="0" fontId="0" fillId="0" borderId="3" xfId="0" applyBorder="1"/>
    <xf numFmtId="44" fontId="0" fillId="0" borderId="2" xfId="1" applyFont="1" applyBorder="1"/>
    <xf numFmtId="0" fontId="0" fillId="0" borderId="0" xfId="0" applyBorder="1"/>
    <xf numFmtId="0" fontId="2" fillId="0" borderId="0" xfId="0" applyFont="1" applyFill="1" applyBorder="1"/>
    <xf numFmtId="0" fontId="2" fillId="0" borderId="2" xfId="0" applyFont="1" applyBorder="1"/>
    <xf numFmtId="164" fontId="0" fillId="0" borderId="2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2" fillId="0" borderId="9" xfId="0" applyFon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2" fillId="0" borderId="8" xfId="0" applyFont="1" applyBorder="1"/>
    <xf numFmtId="0" fontId="0" fillId="0" borderId="11" xfId="0" applyBorder="1"/>
    <xf numFmtId="0" fontId="4" fillId="0" borderId="0" xfId="0" applyFont="1"/>
    <xf numFmtId="0" fontId="5" fillId="0" borderId="10" xfId="0" applyFont="1" applyBorder="1"/>
    <xf numFmtId="0" fontId="0" fillId="2" borderId="8" xfId="0" applyFill="1" applyBorder="1"/>
    <xf numFmtId="0" fontId="2" fillId="0" borderId="4" xfId="0" applyFont="1" applyBorder="1" applyAlignment="1">
      <alignment horizontal="center"/>
    </xf>
    <xf numFmtId="0" fontId="0" fillId="0" borderId="8" xfId="0" applyFont="1" applyBorder="1"/>
    <xf numFmtId="0" fontId="2" fillId="0" borderId="1" xfId="0" applyFont="1" applyFill="1" applyBorder="1" applyAlignment="1">
      <alignment horizontal="center"/>
    </xf>
    <xf numFmtId="44" fontId="6" fillId="0" borderId="12" xfId="1" applyFont="1" applyBorder="1"/>
    <xf numFmtId="44" fontId="6" fillId="0" borderId="13" xfId="1" applyFont="1" applyBorder="1"/>
    <xf numFmtId="8" fontId="5" fillId="0" borderId="13" xfId="1" applyNumberFormat="1" applyFont="1" applyBorder="1"/>
    <xf numFmtId="8" fontId="6" fillId="0" borderId="13" xfId="1" applyNumberFormat="1" applyFont="1" applyBorder="1"/>
    <xf numFmtId="164" fontId="6" fillId="0" borderId="13" xfId="1" applyNumberFormat="1" applyFont="1" applyBorder="1"/>
    <xf numFmtId="44" fontId="4" fillId="2" borderId="13" xfId="1" applyFont="1" applyFill="1" applyBorder="1"/>
    <xf numFmtId="44" fontId="5" fillId="0" borderId="13" xfId="1" applyFont="1" applyBorder="1"/>
    <xf numFmtId="44" fontId="5" fillId="0" borderId="5" xfId="1" applyFont="1" applyBorder="1"/>
    <xf numFmtId="44" fontId="6" fillId="0" borderId="6" xfId="0" applyNumberFormat="1" applyFont="1" applyBorder="1"/>
    <xf numFmtId="44" fontId="2" fillId="0" borderId="2" xfId="1" applyFont="1" applyBorder="1"/>
    <xf numFmtId="44" fontId="0" fillId="0" borderId="2" xfId="1" applyFont="1" applyBorder="1" applyAlignment="1">
      <alignment horizontal="left" indent="1"/>
    </xf>
    <xf numFmtId="44" fontId="0" fillId="0" borderId="2" xfId="0" applyNumberFormat="1" applyBorder="1"/>
    <xf numFmtId="44" fontId="0" fillId="0" borderId="0" xfId="0" applyNumberFormat="1"/>
    <xf numFmtId="44" fontId="4" fillId="0" borderId="0" xfId="0" applyNumberFormat="1" applyFont="1"/>
    <xf numFmtId="0" fontId="3" fillId="0" borderId="2" xfId="0" applyFont="1" applyBorder="1"/>
    <xf numFmtId="0" fontId="4" fillId="3" borderId="0" xfId="0" applyFont="1" applyFill="1"/>
    <xf numFmtId="0" fontId="6" fillId="3" borderId="0" xfId="0" applyFont="1" applyFill="1"/>
    <xf numFmtId="44" fontId="0" fillId="0" borderId="15" xfId="1" applyFont="1" applyBorder="1"/>
    <xf numFmtId="0" fontId="0" fillId="0" borderId="16" xfId="0" applyBorder="1"/>
    <xf numFmtId="0" fontId="5" fillId="0" borderId="17" xfId="0" applyFont="1" applyBorder="1"/>
    <xf numFmtId="0" fontId="2" fillId="0" borderId="3" xfId="0" applyFont="1" applyBorder="1"/>
    <xf numFmtId="44" fontId="6" fillId="0" borderId="5" xfId="1" applyFont="1" applyBorder="1"/>
    <xf numFmtId="0" fontId="2" fillId="0" borderId="18" xfId="0" applyFont="1" applyBorder="1"/>
    <xf numFmtId="0" fontId="0" fillId="0" borderId="19" xfId="0" applyBorder="1"/>
    <xf numFmtId="0" fontId="2" fillId="0" borderId="19" xfId="0" applyFont="1" applyBorder="1"/>
    <xf numFmtId="44" fontId="5" fillId="0" borderId="20" xfId="1" applyFont="1" applyBorder="1"/>
    <xf numFmtId="0" fontId="2" fillId="0" borderId="21" xfId="0" applyFont="1" applyBorder="1"/>
    <xf numFmtId="44" fontId="5" fillId="0" borderId="22" xfId="1" applyFont="1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2" fillId="0" borderId="24" xfId="0" applyFont="1" applyBorder="1"/>
    <xf numFmtId="44" fontId="5" fillId="0" borderId="25" xfId="1" applyFont="1" applyBorder="1"/>
    <xf numFmtId="44" fontId="6" fillId="0" borderId="14" xfId="1" applyFont="1" applyBorder="1"/>
    <xf numFmtId="17" fontId="2" fillId="4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tabSelected="1" zoomScaleNormal="100" workbookViewId="0">
      <selection activeCell="F5" sqref="F5"/>
    </sheetView>
  </sheetViews>
  <sheetFormatPr defaultRowHeight="15" x14ac:dyDescent="0.25"/>
  <cols>
    <col min="1" max="1" width="18.140625" customWidth="1"/>
    <col min="2" max="2" width="3.7109375" hidden="1" customWidth="1"/>
    <col min="3" max="3" width="25" customWidth="1"/>
    <col min="4" max="4" width="11.28515625" customWidth="1"/>
    <col min="5" max="6" width="10.5703125" bestFit="1" customWidth="1"/>
    <col min="9" max="9" width="10.5703125" bestFit="1" customWidth="1"/>
    <col min="11" max="11" width="10.5703125" bestFit="1" customWidth="1"/>
    <col min="13" max="17" width="10.5703125" bestFit="1" customWidth="1"/>
    <col min="18" max="18" width="12.42578125" customWidth="1"/>
  </cols>
  <sheetData>
    <row r="1" spans="1:19" x14ac:dyDescent="0.25">
      <c r="A1" s="8" t="s">
        <v>84</v>
      </c>
    </row>
    <row r="3" spans="1:19" x14ac:dyDescent="0.25">
      <c r="A3" s="8" t="s">
        <v>104</v>
      </c>
      <c r="D3" s="18"/>
    </row>
    <row r="4" spans="1:19" x14ac:dyDescent="0.25">
      <c r="A4" s="39" t="s">
        <v>105</v>
      </c>
      <c r="B4" s="40" t="s">
        <v>58</v>
      </c>
      <c r="C4" s="40"/>
      <c r="D4" s="40"/>
    </row>
    <row r="5" spans="1:19" ht="15.75" thickBot="1" x14ac:dyDescent="0.3">
      <c r="A5" t="s">
        <v>0</v>
      </c>
      <c r="D5" s="59"/>
    </row>
    <row r="6" spans="1:19" ht="15.75" thickBot="1" x14ac:dyDescent="0.3">
      <c r="B6" s="8"/>
      <c r="C6" s="58">
        <v>45566</v>
      </c>
      <c r="D6" s="13" t="s">
        <v>108</v>
      </c>
      <c r="Q6" t="s">
        <v>3</v>
      </c>
      <c r="R6" t="s">
        <v>97</v>
      </c>
    </row>
    <row r="7" spans="1:19" ht="15.75" thickBot="1" x14ac:dyDescent="0.3">
      <c r="A7" s="9" t="s">
        <v>1</v>
      </c>
      <c r="B7" s="21" t="s">
        <v>2</v>
      </c>
      <c r="C7" s="21" t="s">
        <v>2</v>
      </c>
      <c r="D7" s="9" t="s">
        <v>3</v>
      </c>
      <c r="E7" s="23" t="s">
        <v>85</v>
      </c>
      <c r="F7" s="23" t="s">
        <v>86</v>
      </c>
      <c r="G7" s="23" t="s">
        <v>87</v>
      </c>
      <c r="H7" s="23" t="s">
        <v>88</v>
      </c>
      <c r="I7" s="23" t="s">
        <v>89</v>
      </c>
      <c r="J7" s="23" t="s">
        <v>94</v>
      </c>
      <c r="K7" s="23" t="s">
        <v>90</v>
      </c>
      <c r="L7" s="23" t="s">
        <v>95</v>
      </c>
      <c r="M7" s="23" t="s">
        <v>96</v>
      </c>
      <c r="N7" s="23" t="s">
        <v>91</v>
      </c>
      <c r="O7" s="23" t="s">
        <v>93</v>
      </c>
      <c r="P7" s="23" t="s">
        <v>92</v>
      </c>
      <c r="Q7" s="23" t="s">
        <v>3</v>
      </c>
      <c r="R7" s="23" t="s">
        <v>97</v>
      </c>
    </row>
    <row r="8" spans="1:19" x14ac:dyDescent="0.25">
      <c r="A8" s="5" t="s">
        <v>32</v>
      </c>
      <c r="B8" s="4"/>
      <c r="C8" s="4"/>
      <c r="D8" s="19"/>
    </row>
    <row r="9" spans="1:19" x14ac:dyDescent="0.25">
      <c r="A9" s="2" t="s">
        <v>4</v>
      </c>
      <c r="B9" s="11" t="s">
        <v>5</v>
      </c>
      <c r="C9" s="15" t="s">
        <v>59</v>
      </c>
      <c r="D9" s="24">
        <v>8286.7199999999993</v>
      </c>
      <c r="E9" s="3">
        <v>-690.6</v>
      </c>
      <c r="F9" s="3">
        <v>-690.6</v>
      </c>
      <c r="G9" s="3">
        <v>-690.6</v>
      </c>
      <c r="H9" s="3">
        <v>-690.6</v>
      </c>
      <c r="I9" s="3">
        <v>-690.6</v>
      </c>
      <c r="J9" s="3">
        <v>-690.6</v>
      </c>
      <c r="K9" s="3">
        <v>-690.6</v>
      </c>
      <c r="L9" s="3"/>
      <c r="M9" s="3"/>
      <c r="N9" s="3"/>
      <c r="O9" s="3"/>
      <c r="P9" s="3"/>
      <c r="Q9" s="33">
        <v>8286.7199999999993</v>
      </c>
      <c r="R9" s="3">
        <f>SUM(E9:Q9)</f>
        <v>3452.5199999999986</v>
      </c>
    </row>
    <row r="10" spans="1:19" x14ac:dyDescent="0.25">
      <c r="A10" s="1"/>
      <c r="B10" s="10" t="s">
        <v>6</v>
      </c>
      <c r="C10" s="12" t="s">
        <v>60</v>
      </c>
      <c r="D10" s="25">
        <v>2071.6799999999998</v>
      </c>
      <c r="E10" s="3">
        <v>-172.6</v>
      </c>
      <c r="F10" s="3">
        <v>-172.6</v>
      </c>
      <c r="G10" s="3">
        <v>-172.6</v>
      </c>
      <c r="H10" s="3">
        <v>-172.6</v>
      </c>
      <c r="I10" s="3">
        <v>-172.6</v>
      </c>
      <c r="J10" s="3">
        <v>-172.6</v>
      </c>
      <c r="K10" s="3">
        <v>-172.6</v>
      </c>
      <c r="L10" s="3"/>
      <c r="M10" s="3"/>
      <c r="N10" s="3"/>
      <c r="O10" s="3"/>
      <c r="P10" s="3"/>
      <c r="Q10" s="33">
        <v>2071.6799999999998</v>
      </c>
      <c r="R10" s="3">
        <f>SUM(E10:Q10)</f>
        <v>863.48</v>
      </c>
      <c r="S10" s="36"/>
    </row>
    <row r="11" spans="1:19" x14ac:dyDescent="0.25">
      <c r="A11" s="1"/>
      <c r="B11" s="10" t="s">
        <v>28</v>
      </c>
      <c r="C11" s="12" t="s">
        <v>28</v>
      </c>
      <c r="D11" s="25">
        <v>400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3">
        <v>400</v>
      </c>
      <c r="R11" s="35">
        <f>SUM(E11:Q11)</f>
        <v>400</v>
      </c>
    </row>
    <row r="12" spans="1:19" x14ac:dyDescent="0.25">
      <c r="A12" s="1"/>
      <c r="B12" s="10"/>
      <c r="C12" s="12"/>
      <c r="D12" s="25" t="s">
        <v>73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3"/>
      <c r="R12" s="1"/>
    </row>
    <row r="13" spans="1:19" x14ac:dyDescent="0.25">
      <c r="A13" s="1" t="s">
        <v>7</v>
      </c>
      <c r="B13" s="10" t="s">
        <v>8</v>
      </c>
      <c r="C13" s="12" t="s">
        <v>8</v>
      </c>
      <c r="D13" s="25"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3"/>
      <c r="R13" s="1"/>
    </row>
    <row r="14" spans="1:19" x14ac:dyDescent="0.25">
      <c r="A14" s="1"/>
      <c r="B14" s="10" t="s">
        <v>9</v>
      </c>
      <c r="C14" s="12" t="s">
        <v>9</v>
      </c>
      <c r="D14" s="25">
        <v>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3"/>
      <c r="R14" s="1"/>
    </row>
    <row r="15" spans="1:19" x14ac:dyDescent="0.25">
      <c r="A15" s="1"/>
      <c r="B15" s="10" t="s">
        <v>10</v>
      </c>
      <c r="C15" s="12" t="s">
        <v>10</v>
      </c>
      <c r="D15" s="25">
        <v>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3"/>
      <c r="R15" s="1"/>
    </row>
    <row r="16" spans="1:19" x14ac:dyDescent="0.25">
      <c r="A16" s="1"/>
      <c r="B16" s="10" t="s">
        <v>11</v>
      </c>
      <c r="C16" s="12" t="s">
        <v>11</v>
      </c>
      <c r="D16" s="25">
        <v>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3"/>
      <c r="R16" s="1"/>
    </row>
    <row r="17" spans="1:18" x14ac:dyDescent="0.25">
      <c r="A17" s="1"/>
      <c r="B17" s="10"/>
      <c r="C17" s="12"/>
      <c r="D17" s="2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3"/>
      <c r="R17" s="1"/>
    </row>
    <row r="18" spans="1:18" x14ac:dyDescent="0.25">
      <c r="A18" s="6" t="s">
        <v>37</v>
      </c>
      <c r="B18" s="10" t="s">
        <v>12</v>
      </c>
      <c r="C18" s="12" t="s">
        <v>98</v>
      </c>
      <c r="D18" s="25">
        <v>440</v>
      </c>
      <c r="E18" s="3">
        <v>-112.77</v>
      </c>
      <c r="F18" s="3"/>
      <c r="G18" s="3"/>
      <c r="H18" s="3">
        <v>-112.77</v>
      </c>
      <c r="I18" s="3"/>
      <c r="J18" s="3"/>
      <c r="K18" s="3">
        <v>-112.77</v>
      </c>
      <c r="L18" s="3"/>
      <c r="M18" s="3"/>
      <c r="N18" s="3"/>
      <c r="O18" s="3"/>
      <c r="P18" s="3"/>
      <c r="Q18" s="33">
        <v>440</v>
      </c>
      <c r="R18" s="35">
        <f>SUM(E18:Q18)</f>
        <v>101.69</v>
      </c>
    </row>
    <row r="19" spans="1:18" x14ac:dyDescent="0.25">
      <c r="A19" s="1"/>
      <c r="B19" s="10" t="s">
        <v>13</v>
      </c>
      <c r="C19" s="12" t="s">
        <v>61</v>
      </c>
      <c r="D19" s="25">
        <v>40</v>
      </c>
      <c r="E19" s="3">
        <v>-3.75</v>
      </c>
      <c r="F19" s="3"/>
      <c r="G19" s="3"/>
      <c r="H19" s="3">
        <v>-15.35</v>
      </c>
      <c r="I19" s="3"/>
      <c r="J19" s="3"/>
      <c r="K19" s="3">
        <v>-2.5</v>
      </c>
      <c r="L19" s="3"/>
      <c r="M19" s="3"/>
      <c r="N19" s="3"/>
      <c r="O19" s="3"/>
      <c r="P19" s="3"/>
      <c r="Q19" s="33">
        <v>40</v>
      </c>
      <c r="R19" s="35">
        <f>SUM(E19:Q19)</f>
        <v>18.399999999999999</v>
      </c>
    </row>
    <row r="20" spans="1:18" x14ac:dyDescent="0.25">
      <c r="A20" s="1"/>
      <c r="B20" s="10" t="s">
        <v>14</v>
      </c>
      <c r="C20" s="12" t="s">
        <v>62</v>
      </c>
      <c r="D20" s="25">
        <v>150</v>
      </c>
      <c r="E20" s="3"/>
      <c r="F20" s="3"/>
      <c r="G20" s="3"/>
      <c r="H20" s="3">
        <v>-29.49</v>
      </c>
      <c r="I20" s="3"/>
      <c r="J20" s="3"/>
      <c r="K20" s="3">
        <v>-12.98</v>
      </c>
      <c r="L20" s="3"/>
      <c r="M20" s="3"/>
      <c r="N20" s="3"/>
      <c r="O20" s="3"/>
      <c r="P20" s="3"/>
      <c r="Q20" s="33">
        <v>150</v>
      </c>
      <c r="R20" s="35">
        <f>SUM(E20:Q20)</f>
        <v>107.53</v>
      </c>
    </row>
    <row r="21" spans="1:18" x14ac:dyDescent="0.25">
      <c r="A21" s="1"/>
      <c r="B21" s="10" t="s">
        <v>43</v>
      </c>
      <c r="C21" s="12" t="s">
        <v>43</v>
      </c>
      <c r="D21" s="25"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3"/>
      <c r="R21" s="1"/>
    </row>
    <row r="22" spans="1:18" x14ac:dyDescent="0.25">
      <c r="A22" s="1"/>
      <c r="B22" s="10" t="s">
        <v>29</v>
      </c>
      <c r="C22" s="12" t="s">
        <v>29</v>
      </c>
      <c r="D22" s="25">
        <v>170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3">
        <v>170</v>
      </c>
      <c r="R22" s="35">
        <f>SUM(E22:Q22)</f>
        <v>170</v>
      </c>
    </row>
    <row r="23" spans="1:18" x14ac:dyDescent="0.25">
      <c r="A23" s="1"/>
      <c r="B23" s="10" t="s">
        <v>49</v>
      </c>
      <c r="C23" s="12" t="s">
        <v>74</v>
      </c>
      <c r="D23" s="25">
        <v>150</v>
      </c>
      <c r="E23" s="3"/>
      <c r="F23" s="3"/>
      <c r="G23" s="3">
        <v>-144</v>
      </c>
      <c r="H23" s="3"/>
      <c r="I23" s="3"/>
      <c r="J23" s="3"/>
      <c r="K23" s="3"/>
      <c r="L23" s="3"/>
      <c r="M23" s="3"/>
      <c r="N23" s="3"/>
      <c r="O23" s="3"/>
      <c r="P23" s="3"/>
      <c r="Q23" s="33">
        <v>150</v>
      </c>
      <c r="R23" s="35">
        <f>SUM(E23:Q23)</f>
        <v>6</v>
      </c>
    </row>
    <row r="24" spans="1:18" x14ac:dyDescent="0.25">
      <c r="A24" s="1"/>
      <c r="B24" s="10" t="s">
        <v>44</v>
      </c>
      <c r="C24" s="12" t="s">
        <v>44</v>
      </c>
      <c r="D24" s="25">
        <v>45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3">
        <v>45</v>
      </c>
      <c r="R24" s="35">
        <f>SUM(E24:Q24)</f>
        <v>45</v>
      </c>
    </row>
    <row r="25" spans="1:18" x14ac:dyDescent="0.25">
      <c r="A25" s="1"/>
      <c r="B25" s="10" t="s">
        <v>48</v>
      </c>
      <c r="C25" s="12" t="s">
        <v>63</v>
      </c>
      <c r="D25" s="25">
        <v>200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3">
        <v>200</v>
      </c>
      <c r="R25" s="35">
        <v>200</v>
      </c>
    </row>
    <row r="26" spans="1:18" x14ac:dyDescent="0.25">
      <c r="A26" s="1"/>
      <c r="B26" s="10" t="s">
        <v>50</v>
      </c>
      <c r="C26" s="12" t="s">
        <v>64</v>
      </c>
      <c r="D26" s="25"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3"/>
      <c r="R26" s="1"/>
    </row>
    <row r="27" spans="1:18" x14ac:dyDescent="0.25">
      <c r="A27" s="1"/>
      <c r="B27" s="10"/>
      <c r="C27" s="12"/>
      <c r="D27" s="2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3"/>
      <c r="R27" s="1"/>
    </row>
    <row r="28" spans="1:18" x14ac:dyDescent="0.25">
      <c r="A28" s="38" t="s">
        <v>102</v>
      </c>
      <c r="B28" s="10" t="s">
        <v>30</v>
      </c>
      <c r="C28" s="12" t="s">
        <v>30</v>
      </c>
      <c r="D28" s="25">
        <v>600</v>
      </c>
      <c r="E28" s="3"/>
      <c r="F28" s="3">
        <v>-310</v>
      </c>
      <c r="G28" s="3">
        <v>-200</v>
      </c>
      <c r="H28" s="3"/>
      <c r="I28" s="3"/>
      <c r="J28" s="3"/>
      <c r="K28" s="3"/>
      <c r="L28" s="3"/>
      <c r="M28" s="3"/>
      <c r="N28" s="3"/>
      <c r="O28" s="3"/>
      <c r="P28" s="3"/>
      <c r="Q28" s="33">
        <v>600</v>
      </c>
      <c r="R28" s="35">
        <f>SUM(E28:Q28)</f>
        <v>90</v>
      </c>
    </row>
    <row r="29" spans="1:18" x14ac:dyDescent="0.25">
      <c r="A29" s="6" t="s">
        <v>101</v>
      </c>
      <c r="B29" s="10" t="s">
        <v>17</v>
      </c>
      <c r="C29" s="12" t="s">
        <v>17</v>
      </c>
      <c r="D29" s="25"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3"/>
      <c r="R29" s="1"/>
    </row>
    <row r="30" spans="1:18" x14ac:dyDescent="0.25">
      <c r="A30" s="1"/>
      <c r="B30" s="10" t="s">
        <v>18</v>
      </c>
      <c r="C30" s="12" t="s">
        <v>18</v>
      </c>
      <c r="D30" s="25">
        <v>270</v>
      </c>
      <c r="E30" s="3">
        <v>-293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3">
        <v>270</v>
      </c>
      <c r="R30" s="37">
        <f>SUM(E30:Q30)</f>
        <v>-23</v>
      </c>
    </row>
    <row r="31" spans="1:18" x14ac:dyDescent="0.25">
      <c r="A31" s="1"/>
      <c r="B31" s="10"/>
      <c r="C31" s="12"/>
      <c r="D31" s="2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3"/>
      <c r="R31" s="1"/>
    </row>
    <row r="32" spans="1:18" x14ac:dyDescent="0.25">
      <c r="A32" s="6" t="s">
        <v>31</v>
      </c>
      <c r="B32" s="10" t="s">
        <v>10</v>
      </c>
      <c r="C32" s="12" t="s">
        <v>65</v>
      </c>
      <c r="D32" s="25">
        <v>1300</v>
      </c>
      <c r="E32" s="3"/>
      <c r="F32" s="3">
        <v>-1165.27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3">
        <v>1300</v>
      </c>
      <c r="R32" s="35">
        <f>SUM(E32:Q32)</f>
        <v>134.73000000000002</v>
      </c>
    </row>
    <row r="33" spans="1:18" x14ac:dyDescent="0.25">
      <c r="A33" s="1"/>
      <c r="B33" s="10"/>
      <c r="C33" s="12"/>
      <c r="D33" s="2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3"/>
      <c r="R33" s="1"/>
    </row>
    <row r="34" spans="1:18" x14ac:dyDescent="0.25">
      <c r="A34" s="6" t="s">
        <v>34</v>
      </c>
      <c r="B34" s="10"/>
      <c r="C34" s="12"/>
      <c r="D34" s="2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3"/>
      <c r="R34" s="1"/>
    </row>
    <row r="35" spans="1:18" x14ac:dyDescent="0.25">
      <c r="A35" s="1" t="s">
        <v>15</v>
      </c>
      <c r="B35" s="10" t="s">
        <v>39</v>
      </c>
      <c r="C35" s="12" t="s">
        <v>78</v>
      </c>
      <c r="D35" s="25">
        <v>2100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3">
        <v>2100</v>
      </c>
      <c r="R35" s="35">
        <f>SUM(E35:Q35)</f>
        <v>2100</v>
      </c>
    </row>
    <row r="36" spans="1:18" x14ac:dyDescent="0.25">
      <c r="A36" s="1"/>
      <c r="B36" s="10" t="s">
        <v>16</v>
      </c>
      <c r="C36" s="12" t="s">
        <v>16</v>
      </c>
      <c r="D36" s="25">
        <v>1000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3">
        <v>1000</v>
      </c>
      <c r="R36" s="35">
        <f>SUM(E36:Q36)</f>
        <v>1000</v>
      </c>
    </row>
    <row r="37" spans="1:18" x14ac:dyDescent="0.25">
      <c r="A37" s="1"/>
      <c r="B37" s="10" t="s">
        <v>57</v>
      </c>
      <c r="C37" s="12"/>
      <c r="D37" s="25">
        <v>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3"/>
      <c r="R37" s="1"/>
    </row>
    <row r="38" spans="1:18" x14ac:dyDescent="0.25">
      <c r="A38" s="1"/>
      <c r="B38" s="10" t="s">
        <v>56</v>
      </c>
      <c r="C38" s="12" t="s">
        <v>77</v>
      </c>
      <c r="D38" s="25">
        <v>250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3">
        <v>250</v>
      </c>
      <c r="R38" s="1"/>
    </row>
    <row r="39" spans="1:18" x14ac:dyDescent="0.25">
      <c r="A39" s="1"/>
      <c r="B39" s="10" t="s">
        <v>27</v>
      </c>
      <c r="C39" s="12" t="s">
        <v>66</v>
      </c>
      <c r="D39" s="25">
        <v>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3"/>
      <c r="R39" s="1"/>
    </row>
    <row r="40" spans="1:18" x14ac:dyDescent="0.25">
      <c r="A40" s="1"/>
      <c r="B40" s="10" t="s">
        <v>40</v>
      </c>
      <c r="C40" s="12" t="s">
        <v>40</v>
      </c>
      <c r="D40" s="25">
        <v>100</v>
      </c>
      <c r="E40" s="3"/>
      <c r="F40" s="3"/>
      <c r="G40" s="3"/>
      <c r="H40" s="3">
        <v>-22.5</v>
      </c>
      <c r="I40" s="3"/>
      <c r="J40" s="3"/>
      <c r="K40" s="3"/>
      <c r="L40" s="3"/>
      <c r="M40" s="3"/>
      <c r="N40" s="3"/>
      <c r="O40" s="3"/>
      <c r="P40" s="3"/>
      <c r="Q40" s="33">
        <v>100</v>
      </c>
      <c r="R40" s="35">
        <f>SUM(E40:Q40)</f>
        <v>77.5</v>
      </c>
    </row>
    <row r="41" spans="1:18" x14ac:dyDescent="0.25">
      <c r="A41" s="1"/>
      <c r="B41" s="10"/>
      <c r="C41" s="12"/>
      <c r="D41" s="2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3"/>
      <c r="R41" s="1"/>
    </row>
    <row r="42" spans="1:18" x14ac:dyDescent="0.25">
      <c r="A42" s="6" t="s">
        <v>35</v>
      </c>
      <c r="B42" s="10"/>
      <c r="C42" s="12"/>
      <c r="D42" s="25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3"/>
      <c r="R42" s="1"/>
    </row>
    <row r="43" spans="1:18" x14ac:dyDescent="0.25">
      <c r="A43" s="1" t="s">
        <v>100</v>
      </c>
      <c r="B43" s="10" t="s">
        <v>21</v>
      </c>
      <c r="C43" s="12" t="s">
        <v>21</v>
      </c>
      <c r="D43" s="25">
        <v>5000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3">
        <v>5000</v>
      </c>
      <c r="R43" s="35">
        <f>SUM(E43:Q43)</f>
        <v>5000</v>
      </c>
    </row>
    <row r="44" spans="1:18" x14ac:dyDescent="0.25">
      <c r="A44" s="1" t="s">
        <v>99</v>
      </c>
      <c r="B44" s="10" t="s">
        <v>22</v>
      </c>
      <c r="C44" s="12" t="s">
        <v>67</v>
      </c>
      <c r="D44" s="25">
        <v>3500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3">
        <v>3500</v>
      </c>
      <c r="R44" s="35">
        <f>SUM(E44:Q44)</f>
        <v>3500</v>
      </c>
    </row>
    <row r="45" spans="1:18" x14ac:dyDescent="0.25">
      <c r="A45" s="1"/>
      <c r="B45" s="14" t="s">
        <v>52</v>
      </c>
      <c r="C45" s="22" t="s">
        <v>68</v>
      </c>
      <c r="D45" s="2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3"/>
      <c r="R45" s="1"/>
    </row>
    <row r="46" spans="1:18" x14ac:dyDescent="0.25">
      <c r="A46" s="1"/>
      <c r="B46" s="14" t="s">
        <v>54</v>
      </c>
      <c r="C46" s="16" t="s">
        <v>75</v>
      </c>
      <c r="D46" s="25">
        <v>1000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3">
        <v>1000</v>
      </c>
      <c r="R46" s="35">
        <f t="shared" ref="R46:R51" si="0">SUM(E46:Q46)</f>
        <v>1000</v>
      </c>
    </row>
    <row r="47" spans="1:18" x14ac:dyDescent="0.25">
      <c r="A47" s="1"/>
      <c r="B47" s="10" t="s">
        <v>55</v>
      </c>
      <c r="C47" s="12" t="s">
        <v>69</v>
      </c>
      <c r="D47" s="25">
        <v>3000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3">
        <v>3000</v>
      </c>
      <c r="R47" s="35">
        <f t="shared" si="0"/>
        <v>3000</v>
      </c>
    </row>
    <row r="48" spans="1:18" x14ac:dyDescent="0.25">
      <c r="A48" s="1"/>
      <c r="B48" s="10" t="s">
        <v>41</v>
      </c>
      <c r="C48" s="12" t="s">
        <v>106</v>
      </c>
      <c r="D48" s="25">
        <v>500</v>
      </c>
      <c r="E48" s="3"/>
      <c r="F48" s="3"/>
      <c r="G48" s="3">
        <v>-151.19999999999999</v>
      </c>
      <c r="H48" s="3"/>
      <c r="I48" s="3"/>
      <c r="J48" s="3"/>
      <c r="K48" s="3">
        <v>-57.54</v>
      </c>
      <c r="L48" s="3"/>
      <c r="M48" s="3"/>
      <c r="N48" s="3"/>
      <c r="O48" s="3"/>
      <c r="P48" s="3"/>
      <c r="Q48" s="33">
        <v>500</v>
      </c>
      <c r="R48" s="35">
        <f t="shared" si="0"/>
        <v>291.26</v>
      </c>
    </row>
    <row r="49" spans="1:18" x14ac:dyDescent="0.25">
      <c r="A49" s="1"/>
      <c r="B49" s="10" t="s">
        <v>42</v>
      </c>
      <c r="C49" s="12" t="s">
        <v>70</v>
      </c>
      <c r="D49" s="25">
        <v>600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3">
        <v>600</v>
      </c>
      <c r="R49" s="35">
        <f t="shared" si="0"/>
        <v>600</v>
      </c>
    </row>
    <row r="50" spans="1:18" x14ac:dyDescent="0.25">
      <c r="A50" s="1"/>
      <c r="B50" s="14" t="s">
        <v>53</v>
      </c>
      <c r="C50" s="16" t="s">
        <v>71</v>
      </c>
      <c r="D50" s="25">
        <v>500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3">
        <v>500</v>
      </c>
      <c r="R50" s="35">
        <f t="shared" si="0"/>
        <v>500</v>
      </c>
    </row>
    <row r="51" spans="1:18" x14ac:dyDescent="0.25">
      <c r="A51" s="1"/>
      <c r="B51" s="14"/>
      <c r="C51" s="16" t="s">
        <v>82</v>
      </c>
      <c r="D51" s="27">
        <v>3500</v>
      </c>
      <c r="E51" s="3"/>
      <c r="F51" s="3">
        <v>-900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3">
        <v>3500</v>
      </c>
      <c r="R51" s="35">
        <f t="shared" si="0"/>
        <v>2600</v>
      </c>
    </row>
    <row r="52" spans="1:18" x14ac:dyDescent="0.25">
      <c r="A52" s="6" t="s">
        <v>33</v>
      </c>
      <c r="B52" s="10"/>
      <c r="C52" s="12"/>
      <c r="D52" s="25"/>
      <c r="E52" s="34"/>
      <c r="F52" s="34"/>
      <c r="G52" s="3"/>
      <c r="H52" s="3"/>
      <c r="I52" s="3"/>
      <c r="J52" s="3"/>
      <c r="K52" s="3"/>
      <c r="L52" s="3"/>
      <c r="M52" s="3"/>
      <c r="N52" s="3"/>
      <c r="O52" s="3"/>
      <c r="P52" s="3"/>
      <c r="Q52" s="33"/>
      <c r="R52" s="1"/>
    </row>
    <row r="53" spans="1:18" x14ac:dyDescent="0.25">
      <c r="A53" s="1" t="s">
        <v>19</v>
      </c>
      <c r="B53" s="10" t="s">
        <v>38</v>
      </c>
      <c r="C53" s="12" t="s">
        <v>72</v>
      </c>
      <c r="D53" s="25">
        <v>4000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3">
        <v>4000</v>
      </c>
      <c r="R53" s="35">
        <f>SUM(E53:Q53)</f>
        <v>4000</v>
      </c>
    </row>
    <row r="54" spans="1:18" x14ac:dyDescent="0.25">
      <c r="A54" s="1"/>
      <c r="B54" s="10" t="s">
        <v>20</v>
      </c>
      <c r="C54" s="12" t="s">
        <v>20</v>
      </c>
      <c r="D54" s="28">
        <v>2300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3">
        <v>2300</v>
      </c>
      <c r="R54" s="35">
        <f>SUM(E54:Q54)</f>
        <v>2300</v>
      </c>
    </row>
    <row r="55" spans="1:18" x14ac:dyDescent="0.25">
      <c r="A55" s="6"/>
      <c r="B55" s="10"/>
      <c r="C55" s="12"/>
      <c r="D55" s="2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3"/>
      <c r="R55" s="1"/>
    </row>
    <row r="56" spans="1:18" x14ac:dyDescent="0.25">
      <c r="A56" s="6" t="s">
        <v>23</v>
      </c>
      <c r="B56" s="10" t="s">
        <v>24</v>
      </c>
      <c r="C56" s="12" t="s">
        <v>76</v>
      </c>
      <c r="D56" s="25">
        <v>0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3">
        <v>0</v>
      </c>
      <c r="R56" s="35">
        <f>SUM(E56:Q56)</f>
        <v>0</v>
      </c>
    </row>
    <row r="57" spans="1:18" x14ac:dyDescent="0.25">
      <c r="A57" s="1"/>
      <c r="B57" s="10"/>
      <c r="C57" s="20" t="s">
        <v>103</v>
      </c>
      <c r="D57" s="2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3"/>
      <c r="R57" s="1"/>
    </row>
    <row r="58" spans="1:18" x14ac:dyDescent="0.25">
      <c r="A58" s="6"/>
      <c r="B58" s="10"/>
      <c r="C58" s="12"/>
      <c r="D58" s="25"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3"/>
      <c r="R58" s="35">
        <f>SUM(E58:Q58)</f>
        <v>0</v>
      </c>
    </row>
    <row r="59" spans="1:18" x14ac:dyDescent="0.25">
      <c r="A59" s="6"/>
      <c r="B59" s="10" t="s">
        <v>25</v>
      </c>
      <c r="C59" s="12"/>
      <c r="D59" s="30">
        <v>0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3"/>
      <c r="R59" s="1"/>
    </row>
    <row r="60" spans="1:18" x14ac:dyDescent="0.25">
      <c r="A60" s="1"/>
      <c r="B60" s="10"/>
      <c r="C60" s="12"/>
      <c r="D60" s="30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3"/>
      <c r="R60" s="1"/>
    </row>
    <row r="61" spans="1:18" ht="15.75" thickBot="1" x14ac:dyDescent="0.3">
      <c r="A61" s="1"/>
      <c r="B61" s="10"/>
      <c r="C61" s="17"/>
      <c r="D61" s="57">
        <f>SUM(D9:D60)</f>
        <v>41473.4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"/>
    </row>
    <row r="62" spans="1:18" x14ac:dyDescent="0.25">
      <c r="A62" s="1"/>
      <c r="B62" s="1"/>
      <c r="C62" s="2"/>
      <c r="D62" s="3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1"/>
    </row>
    <row r="63" spans="1:18" x14ac:dyDescent="0.25">
      <c r="A63" s="1" t="s">
        <v>109</v>
      </c>
      <c r="B63" s="6" t="s">
        <v>51</v>
      </c>
      <c r="C63" s="6" t="s">
        <v>111</v>
      </c>
      <c r="D63" s="32">
        <v>13416.43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1"/>
    </row>
    <row r="64" spans="1:18" ht="15.75" thickBot="1" x14ac:dyDescent="0.3">
      <c r="A64" s="42"/>
      <c r="B64" s="42"/>
      <c r="C64" s="42"/>
      <c r="D64" s="4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1"/>
    </row>
    <row r="65" spans="1:18" x14ac:dyDescent="0.25">
      <c r="A65" s="46" t="s">
        <v>36</v>
      </c>
      <c r="B65" s="47" t="s">
        <v>19</v>
      </c>
      <c r="C65" s="48"/>
      <c r="D65" s="49"/>
      <c r="E65" s="4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1"/>
    </row>
    <row r="66" spans="1:18" x14ac:dyDescent="0.25">
      <c r="A66" s="50" t="s">
        <v>46</v>
      </c>
      <c r="B66" s="1"/>
      <c r="C66" s="6" t="s">
        <v>107</v>
      </c>
      <c r="D66" s="51">
        <v>-25000</v>
      </c>
      <c r="E66" s="4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1"/>
    </row>
    <row r="67" spans="1:18" x14ac:dyDescent="0.25">
      <c r="A67" s="52" t="s">
        <v>79</v>
      </c>
      <c r="B67" s="1" t="s">
        <v>26</v>
      </c>
      <c r="C67" s="6" t="s">
        <v>107</v>
      </c>
      <c r="D67" s="51">
        <v>-500</v>
      </c>
      <c r="E67" s="4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1"/>
    </row>
    <row r="68" spans="1:18" ht="15.75" thickBot="1" x14ac:dyDescent="0.3">
      <c r="A68" s="53" t="s">
        <v>80</v>
      </c>
      <c r="B68" s="54"/>
      <c r="C68" s="55" t="s">
        <v>81</v>
      </c>
      <c r="D68" s="56">
        <v>-13416.43</v>
      </c>
      <c r="E68" s="4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1"/>
    </row>
    <row r="69" spans="1:18" x14ac:dyDescent="0.25">
      <c r="A69" s="2"/>
      <c r="B69" s="2" t="s">
        <v>45</v>
      </c>
      <c r="C69" s="44" t="s">
        <v>83</v>
      </c>
      <c r="D69" s="4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>
        <f>SUM(R8:R68)</f>
        <v>31535.109999999997</v>
      </c>
    </row>
    <row r="70" spans="1:18" x14ac:dyDescent="0.25">
      <c r="A70" s="1"/>
      <c r="B70" s="1" t="s">
        <v>46</v>
      </c>
      <c r="C70" s="1"/>
      <c r="D70" s="3"/>
    </row>
    <row r="71" spans="1:18" x14ac:dyDescent="0.25">
      <c r="A71" s="6"/>
      <c r="B71" s="1"/>
      <c r="C71" s="1"/>
      <c r="D71" s="7"/>
      <c r="F71" t="s">
        <v>110</v>
      </c>
    </row>
    <row r="72" spans="1:18" x14ac:dyDescent="0.25">
      <c r="A72" s="1"/>
      <c r="B72" s="1"/>
      <c r="C72" s="1"/>
      <c r="D72" s="1"/>
      <c r="F72" t="s">
        <v>112</v>
      </c>
    </row>
    <row r="73" spans="1:18" x14ac:dyDescent="0.25">
      <c r="A73" s="1"/>
      <c r="B73" s="1"/>
      <c r="C73" s="1"/>
      <c r="D73" s="1"/>
      <c r="F73" t="s">
        <v>113</v>
      </c>
    </row>
    <row r="74" spans="1:18" x14ac:dyDescent="0.25">
      <c r="A74" s="1"/>
      <c r="B74" s="1"/>
      <c r="C74" s="1"/>
      <c r="D74" s="1"/>
      <c r="F74" t="s">
        <v>114</v>
      </c>
    </row>
    <row r="75" spans="1:18" x14ac:dyDescent="0.25">
      <c r="A75" s="1"/>
      <c r="B75" s="1"/>
      <c r="C75" s="1"/>
      <c r="D75" s="1"/>
    </row>
    <row r="77" spans="1:18" x14ac:dyDescent="0.25">
      <c r="A77" t="s">
        <v>47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Elwyn Gwilym</dc:creator>
  <cp:lastModifiedBy>Admin</cp:lastModifiedBy>
  <cp:lastPrinted>2024-09-10T09:18:01Z</cp:lastPrinted>
  <dcterms:created xsi:type="dcterms:W3CDTF">2016-09-19T18:22:21Z</dcterms:created>
  <dcterms:modified xsi:type="dcterms:W3CDTF">2024-10-25T08:19:55Z</dcterms:modified>
</cp:coreProperties>
</file>